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1570" windowHeight="738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<sst xmlns="http://schemas.openxmlformats.org/spreadsheetml/2006/main" count="407" uniqueCount="280">
  <si>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</si>
  <si>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</si>
  <si>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</si>
  <si>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</si>
  <si>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</si>
  <si>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</si>
  <si>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</si>
  <si>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</si>
  <si>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</si>
  <si>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</si>
  <si>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</si>
  <si>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</si>
  <si>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</si>
  <si>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</si>
  <si>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</si>
  <si>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</si>
  <si>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</si>
  <si>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</si>
  <si>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</si>
  <si>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</si>
  <si>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</si>
  <si>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</si>
  <si>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</si>
  <si>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</si>
  <si>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</si>
  <si>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</si>
  <si>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</si>
  <si>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</si>
  <si>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</si>
  <si>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</si>
  <si>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</si>
  <si>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</si>
  <si>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</si>
  <si>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</si>
  <si>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</si>
  <si>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</si>
  <si>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</si>
  <si>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</si>
  <si>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</si>
  <si>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</si>
  <si>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</si>
  <si>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</si>
  <si>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</si>
  <si>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</si>
  <si>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</si>
  <si>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</si>
  <si>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</si>
  <si>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</si>
  <si>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</si>
  <si>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</si>
  <si>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</si>
  <si>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</si>
  <si>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</si>
  <si>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</si>
  <si>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</si>
  <si>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</si>
  <si>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</si>
  <si>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</si>
  <si>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</si>
  <si>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</si>
  <si>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</si>
  <si>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</si>
  <si>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</si>
  <si>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</si>
  <si>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</si>
  <si>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</si>
  <si>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</si>
  <si>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</si>
  <si>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</si>
  <si>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</si>
  <si>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</si>
  <si>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</si>
  <si>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</si>
  <si>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</si>
  <si>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</si>
  <si>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</si>
  <si>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</si>
  <si>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</si>
  <si>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</si>
  <si>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</si>
  <si>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</si>
  <si>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</si>
  <si>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</si>
  <si>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</si>
  <si>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</si>
  <si>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</si>
  <si>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</si>
  <si>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</si>
  <si>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</si>
  <si>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</si>
  <si>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</si>
  <si>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</si>
  <si>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</si>
  <si>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</si>
  <si>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</si>
  <si>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</si>
  <si>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</si>
  <si>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</si>
  <si>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</si>
  <si>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</si>
  <si>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</si>
  <si>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</si>
  <si>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</si>
  <si>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</si>
  <si>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</si>
  <si>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</si>
  <si>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</si>
  <si>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</si>
  <si>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</si>
  <si>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</si>
  <si>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</si>
  <si>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</si>
  <si>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</si>
  <si>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</si>
  <si>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</si>
  <si>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</si>
  <si>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</si>
  <si>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</si>
  <si>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</si>
  <si>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</si>
  <si>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</si>
  <si>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</si>
  <si>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</si>
  <si>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</si>
  <si>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</si>
  <si>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</si>
  <si>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</si>
  <si>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</si>
  <si>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</si>
  <si>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</si>
  <si>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</si>
  <si>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</si>
  <si>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</si>
  <si>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</si>
  <si>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</si>
  <si>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</si>
  <si>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</si>
  <si>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</si>
  <si>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</si>
  <si>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</si>
  <si>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</si>
  <si>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</si>
  <si>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</si>
  <si>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</si>
  <si>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</si>
  <si>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</si>
  <si>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</si>
  <si>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</si>
  <si>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</si>
  <si>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</si>
  <si>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</si>
  <si>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</si>
  <si>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</si>
  <si>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</si>
  <si>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</si>
  <si>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</si>
  <si>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</si>
  <si>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</si>
  <si>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</si>
  <si>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</si>
  <si>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</si>
  <si>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</si>
  <si>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</si>
  <si>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</si>
  <si>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</si>
  <si>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</si>
  <si>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</si>
  <si>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</si>
  <si>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</si>
  <si>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</si>
  <si>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</si>
  <si>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</si>
  <si>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</si>
  <si>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</si>
  <si>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</si>
  <si>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</si>
  <si>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</si>
  <si>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</si>
  <si>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</si>
  <si>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</si>
  <si>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</si>
  <si>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</si>
  <si>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</si>
  <si>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</si>
  <si>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</si>
  <si>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</si>
  <si>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</si>
  <si>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</si>
  <si>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</si>
  <si>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</si>
  <si>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</si>
  <si>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</si>
  <si>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</si>
  <si>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</si>
  <si>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</si>
  <si>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</si>
  <si>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</si>
  <si>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</si>
  <si>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</si>
  <si>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</si>
  <si>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</si>
  <si>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</si>
  <si>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</si>
  <si>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</si>
  <si>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</si>
  <si>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</si>
  <si>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</si>
  <si>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</si>
  <si>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</si>
  <si>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</si>
  <si>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</si>
  <si>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</si>
  <si>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</si>
  <si>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</si>
  <si>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</si>
  <si>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</si>
  <si>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</si>
  <si>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</si>
  <si>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</si>
  <si>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</si>
  <si>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</si>
  <si>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</si>
  <si>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</si>
  <si>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</si>
  <si>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</si>
  <si>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</si>
  <si>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</si>
  <si>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</si>
  <si>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</si>
  <si>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</si>
  <si>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</si>
  <si>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</si>
  <si>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</si>
  <si>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</si>
  <si>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</si>
  <si>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</si>
  <si>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</si>
  <si>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</si>
  <si>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</si>
  <si>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</si>
  <si>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</si>
  <si>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</si>
  <si>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</si>
  <si>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</si>
  <si>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</si>
  <si>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</si>
  <si>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</si>
  <si>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</si>
  <si>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Pučko otvoreno učilište Labin</t>
  </si>
  <si>
    <t>Olja Višković</t>
  </si>
  <si>
    <t>Renata Kiršić</t>
  </si>
  <si>
    <t>Službenik za informiranje</t>
  </si>
  <si>
    <t>Nije određen zamjenik službenika za informiranje</t>
  </si>
  <si>
    <t>Imenovanje zamjenika službenika za informiranje</t>
  </si>
  <si>
    <t>Visok</t>
  </si>
  <si>
    <t>31.12.2023.</t>
  </si>
  <si>
    <t>31.10.2023.</t>
  </si>
  <si>
    <t>Proglašenje zamjenika službenika za informiranje</t>
  </si>
  <si>
    <t>Nepostojanje odgovarajuće (opće) adrese elektroničke pošte</t>
  </si>
  <si>
    <t>Postojanje odgovarajuće (opće) adrese elektroničke pošte</t>
  </si>
  <si>
    <t>Otvaranje odgovarajuće (opće) adrese elektroničke pošte</t>
  </si>
  <si>
    <t>30.11.2023.</t>
  </si>
  <si>
    <t>Službeni upisnik o zahtjevima</t>
  </si>
  <si>
    <t>Ne vodi se službeni upisnik o zahtjevima</t>
  </si>
  <si>
    <t>Vođenje službenog upisnika o zahtjevima</t>
  </si>
  <si>
    <t>Početak vođenja službenog upisnika o zahtjevima</t>
  </si>
  <si>
    <t>Ne objavljuju se dnevni redovi sjednica kolegijalnih službenih tijela</t>
  </si>
  <si>
    <t>Objavljivanje dnevnih redova sjednica kolegijalnih službenih tijela</t>
  </si>
  <si>
    <t>Početak objavljivanja dnevnih redova sjednica kolegijalnih službenih tijela</t>
  </si>
  <si>
    <t>Ne objavljuju se zaključci sa službenih sjednica</t>
  </si>
  <si>
    <t>Objavljivanje zaključaka sa službenih sjednica</t>
  </si>
  <si>
    <t>Početak objavljivanja zaključaka sa službenih sjednica</t>
  </si>
  <si>
    <t>Rješavanje pojedinačnih zahtjeva TJV</t>
  </si>
  <si>
    <t>Ne postoji dogovor o načinu provedbe testa razmjernosti i javnog interesa</t>
  </si>
  <si>
    <t>Utvrđivanje dogovora o načinu provedbe testa razmjernosti i javnog interesa</t>
  </si>
  <si>
    <t>Dogovor o načinu provedbe testa razmjernosti i javnog interesa</t>
  </si>
  <si>
    <t>31.07.2023.</t>
  </si>
  <si>
    <t>Pučko otvoreno učilište Labin ne spada pod "velika TJV".</t>
  </si>
  <si>
    <t>Pučko otvoreno učilište Labin ne vodi predmetne registre.</t>
  </si>
  <si>
    <t>Pučko otvoreno učilište Labin nije obveznik provedbe savjetovanja s javnošću.</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</si>
</sst>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vertical="center" wrapText="1"/>
    </xf>
    <xf numFmtId="9" fontId="69" fillId="0" borderId="12" xfId="0" applyNumberFormat="1"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15" sqref="C1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4" t="s">
        <v>10</v>
      </c>
      <c r="B2" s="74" t="s">
        <v>0</v>
      </c>
      <c r="C2" s="75" t="s">
        <v>224</v>
      </c>
    </row>
    <row r="3" spans="1:8" ht="24.75" customHeight="1">
      <c r="A3" s="14" t="s">
        <v>150</v>
      </c>
      <c r="B3" s="104" t="s">
        <v>13</v>
      </c>
      <c r="C3" s="105"/>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6</v>
      </c>
      <c r="F5" s="1" t="s">
        <v>227</v>
      </c>
      <c r="G5" s="30"/>
      <c r="H5" s="1" t="s">
        <v>18</v>
      </c>
    </row>
    <row r="6" spans="1:7" ht="30">
      <c r="A6" s="15" t="s">
        <v>3</v>
      </c>
      <c r="B6" s="10" t="s">
        <v>7</v>
      </c>
      <c r="C6" s="77" t="s">
        <v>6</v>
      </c>
      <c r="F6" s="30" t="s">
        <v>18</v>
      </c>
      <c r="G6" s="30"/>
    </row>
    <row r="7" spans="1:7" ht="45">
      <c r="A7" s="15" t="s">
        <v>4</v>
      </c>
      <c r="B7" s="10" t="s">
        <v>19</v>
      </c>
      <c r="C7" s="77" t="s">
        <v>6</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0.5</v>
      </c>
      <c r="H15" s="83"/>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v>
      </c>
    </row>
    <row r="18" spans="1:6" ht="15">
      <c r="A18" s="17" t="s">
        <v>29</v>
      </c>
      <c r="B18" s="16" t="s">
        <v>27</v>
      </c>
      <c r="C18" s="77" t="s">
        <v>6</v>
      </c>
      <c r="F18" s="32">
        <f>+VALUE(A25)</f>
        <v>1</v>
      </c>
    </row>
    <row r="19" spans="1:6" ht="45">
      <c r="A19" s="17" t="s">
        <v>30</v>
      </c>
      <c r="B19" s="16" t="s">
        <v>33</v>
      </c>
      <c r="C19" s="77" t="s">
        <v>6</v>
      </c>
      <c r="F19" s="32">
        <f>+VALUE(A32)</f>
        <v>1</v>
      </c>
    </row>
    <row r="20" spans="1:6" ht="30">
      <c r="A20" s="17" t="s">
        <v>31</v>
      </c>
      <c r="B20" s="16" t="s">
        <v>28</v>
      </c>
      <c r="C20" s="77" t="s">
        <v>6</v>
      </c>
      <c r="F20" s="32">
        <f>+VALUE(A36)</f>
        <v>1</v>
      </c>
    </row>
    <row r="21" spans="1:6" ht="24.75" customHeight="1">
      <c r="A21" s="101">
        <f>_xlfn.IFERROR((COUNTIF(C18:C20,"Da")+(COUNTIF(C18:C20,"Djelomično")/2))/((COUNTIF(C18:C20,"Da")+COUNTIF(C18:C20,"Ne")+COUNTIF(C18:C20,"Djelomično"))),"Nije primjenjivo")</f>
        <v>0</v>
      </c>
      <c r="B21" s="102"/>
      <c r="C21" s="103"/>
      <c r="F21" s="32">
        <f>+VALUE(A51)</f>
        <v>1</v>
      </c>
    </row>
    <row r="22" spans="1:6" ht="24.75" customHeight="1">
      <c r="A22" s="28" t="s">
        <v>147</v>
      </c>
      <c r="B22" s="104" t="s">
        <v>32</v>
      </c>
      <c r="C22" s="105"/>
      <c r="F22" s="32">
        <f>+VALUE(A57)</f>
        <v>1</v>
      </c>
    </row>
    <row r="23" spans="1:6" ht="30">
      <c r="A23" s="15" t="s">
        <v>34</v>
      </c>
      <c r="B23" s="10" t="s">
        <v>36</v>
      </c>
      <c r="C23" s="77" t="s">
        <v>5</v>
      </c>
      <c r="F23" s="32" t="e">
        <f>+VALUE(A65)</f>
        <v>#VALUE!</v>
      </c>
    </row>
    <row r="24" spans="1:6" ht="30">
      <c r="A24" s="15" t="s">
        <v>35</v>
      </c>
      <c r="B24" s="10" t="s">
        <v>37</v>
      </c>
      <c r="C24" s="77"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0.5714285714285714</v>
      </c>
    </row>
    <row r="28" spans="1:6" ht="30">
      <c r="A28" s="15" t="s">
        <v>42</v>
      </c>
      <c r="B28" s="10" t="s">
        <v>44</v>
      </c>
      <c r="C28" s="77" t="s">
        <v>5</v>
      </c>
      <c r="F28" s="32">
        <f>+VALUE(A106)</f>
        <v>1</v>
      </c>
    </row>
    <row r="29" spans="1:3" ht="45">
      <c r="A29" s="15" t="s">
        <v>43</v>
      </c>
      <c r="B29" s="10" t="s">
        <v>45</v>
      </c>
      <c r="C29" s="77" t="s">
        <v>5</v>
      </c>
    </row>
    <row r="30" spans="1:3" ht="15">
      <c r="A30" s="15" t="s">
        <v>47</v>
      </c>
      <c r="B30" s="10" t="s">
        <v>21</v>
      </c>
      <c r="C30" s="77" t="s">
        <v>5</v>
      </c>
    </row>
    <row r="31" spans="1:3" ht="15">
      <c r="A31" s="15" t="s">
        <v>48</v>
      </c>
      <c r="B31" s="10" t="s">
        <v>46</v>
      </c>
      <c r="C31" s="77"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7" t="s">
        <v>5</v>
      </c>
    </row>
    <row r="35" spans="1:3" ht="45">
      <c r="A35" s="15" t="s">
        <v>53</v>
      </c>
      <c r="B35" s="10" t="s">
        <v>51</v>
      </c>
      <c r="C35" s="77"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7" t="s">
        <v>5</v>
      </c>
    </row>
    <row r="39" spans="1:3" ht="30">
      <c r="A39" s="15" t="s">
        <v>64</v>
      </c>
      <c r="B39" s="10" t="s">
        <v>55</v>
      </c>
      <c r="C39" s="77" t="s">
        <v>5</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18</v>
      </c>
    </row>
    <row r="45" spans="1:3" ht="30">
      <c r="A45" s="15" t="s">
        <v>70</v>
      </c>
      <c r="B45" s="10" t="s">
        <v>225</v>
      </c>
      <c r="C45" s="77" t="s">
        <v>5</v>
      </c>
    </row>
    <row r="46" spans="1:3" ht="30">
      <c r="A46" s="15" t="s">
        <v>71</v>
      </c>
      <c r="B46" s="10" t="s">
        <v>226</v>
      </c>
      <c r="C46" s="77" t="s">
        <v>5</v>
      </c>
    </row>
    <row r="47" spans="1:3" ht="30">
      <c r="A47" s="15" t="s">
        <v>72</v>
      </c>
      <c r="B47" s="10" t="s">
        <v>60</v>
      </c>
      <c r="C47" s="77" t="s">
        <v>5</v>
      </c>
    </row>
    <row r="48" spans="1:3" ht="30">
      <c r="A48" s="15" t="s">
        <v>73</v>
      </c>
      <c r="B48" s="10" t="s">
        <v>61</v>
      </c>
      <c r="C48" s="77" t="s">
        <v>5</v>
      </c>
    </row>
    <row r="49" spans="1:3" ht="30">
      <c r="A49" s="15" t="s">
        <v>74</v>
      </c>
      <c r="B49" s="10" t="s">
        <v>230</v>
      </c>
      <c r="C49" s="77" t="s">
        <v>18</v>
      </c>
    </row>
    <row r="50" spans="1:3" ht="30">
      <c r="A50" s="15" t="s">
        <v>75</v>
      </c>
      <c r="B50" s="10" t="s">
        <v>62</v>
      </c>
      <c r="C50" s="77"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7" t="s">
        <v>5</v>
      </c>
    </row>
    <row r="54" spans="1:3" ht="30">
      <c r="A54" s="15" t="s">
        <v>83</v>
      </c>
      <c r="B54" s="10" t="s">
        <v>229</v>
      </c>
      <c r="C54" s="77" t="s">
        <v>5</v>
      </c>
    </row>
    <row r="55" spans="1:3" ht="30">
      <c r="A55" s="15" t="s">
        <v>84</v>
      </c>
      <c r="B55" s="10" t="s">
        <v>80</v>
      </c>
      <c r="C55" s="77" t="s">
        <v>5</v>
      </c>
    </row>
    <row r="56" spans="1:3" ht="30">
      <c r="A56" s="15" t="s">
        <v>242</v>
      </c>
      <c r="B56" s="10" t="s">
        <v>81</v>
      </c>
      <c r="C56" s="77"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7" t="s">
        <v>18</v>
      </c>
    </row>
    <row r="60" spans="1:3" ht="30">
      <c r="A60" s="15" t="s">
        <v>94</v>
      </c>
      <c r="B60" s="10" t="s">
        <v>88</v>
      </c>
      <c r="C60" s="77" t="s">
        <v>18</v>
      </c>
    </row>
    <row r="61" spans="1:3" ht="30">
      <c r="A61" s="15" t="s">
        <v>95</v>
      </c>
      <c r="B61" s="10" t="s">
        <v>89</v>
      </c>
      <c r="C61" s="77" t="s">
        <v>18</v>
      </c>
    </row>
    <row r="62" spans="1:3" ht="15">
      <c r="A62" s="15" t="s">
        <v>96</v>
      </c>
      <c r="B62" s="10" t="s">
        <v>90</v>
      </c>
      <c r="C62" s="77" t="s">
        <v>18</v>
      </c>
    </row>
    <row r="63" spans="1:3" ht="15">
      <c r="A63" s="15" t="s">
        <v>97</v>
      </c>
      <c r="B63" s="10" t="s">
        <v>91</v>
      </c>
      <c r="C63" s="77" t="s">
        <v>18</v>
      </c>
    </row>
    <row r="64" spans="1:3" ht="45">
      <c r="A64" s="15" t="s">
        <v>98</v>
      </c>
      <c r="B64" s="10" t="s">
        <v>92</v>
      </c>
      <c r="C64" s="77"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7" t="s">
        <v>6</v>
      </c>
    </row>
    <row r="68" spans="1:3" ht="45">
      <c r="A68" s="15" t="s">
        <v>106</v>
      </c>
      <c r="B68" s="10" t="s">
        <v>102</v>
      </c>
      <c r="C68" s="77" t="s">
        <v>18</v>
      </c>
    </row>
    <row r="69" spans="1:3" ht="15">
      <c r="A69" s="15" t="s">
        <v>107</v>
      </c>
      <c r="B69" s="10" t="s">
        <v>103</v>
      </c>
      <c r="C69" s="77" t="s">
        <v>6</v>
      </c>
    </row>
    <row r="70" spans="1:3" ht="15">
      <c r="A70" s="15" t="s">
        <v>108</v>
      </c>
      <c r="B70" s="10" t="s">
        <v>104</v>
      </c>
      <c r="C70" s="77" t="s">
        <v>6</v>
      </c>
    </row>
    <row r="71" spans="1:3" ht="24.75" customHeight="1">
      <c r="A71" s="101">
        <f>_xlfn.IFERROR((COUNTIF(C67:C70,"Da")+(COUNTIF(C67:C70,"Djelomično")/2))/((COUNTIF(C67:C70,"Da")+COUNTIF(C67:C70,"Ne")+COUNTIF(C67:C70,"Djelomično"))),"Nije primjenjivo")</f>
        <v>0</v>
      </c>
      <c r="B71" s="102"/>
      <c r="C71" s="103"/>
    </row>
    <row r="72" spans="1:3" ht="15">
      <c r="A72" s="29" t="s">
        <v>109</v>
      </c>
      <c r="B72" s="115" t="s">
        <v>110</v>
      </c>
      <c r="C72" s="116"/>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7" t="s">
        <v>18</v>
      </c>
    </row>
    <row r="82" spans="1:3" ht="15">
      <c r="A82" s="15" t="s">
        <v>135</v>
      </c>
      <c r="B82" s="10" t="s">
        <v>125</v>
      </c>
      <c r="C82" s="77" t="s">
        <v>18</v>
      </c>
    </row>
    <row r="83" spans="1:3" ht="15">
      <c r="A83" s="15" t="s">
        <v>136</v>
      </c>
      <c r="B83" s="10" t="s">
        <v>126</v>
      </c>
      <c r="C83" s="77" t="s">
        <v>18</v>
      </c>
    </row>
    <row r="84" spans="1:3" ht="30">
      <c r="A84" s="15" t="s">
        <v>137</v>
      </c>
      <c r="B84" s="10" t="s">
        <v>127</v>
      </c>
      <c r="C84" s="77" t="s">
        <v>18</v>
      </c>
    </row>
    <row r="85" spans="1:3" ht="30">
      <c r="A85" s="15" t="s">
        <v>138</v>
      </c>
      <c r="B85" s="10" t="s">
        <v>128</v>
      </c>
      <c r="C85" s="77" t="s">
        <v>18</v>
      </c>
    </row>
    <row r="86" spans="1:3" ht="30">
      <c r="A86" s="15" t="s">
        <v>139</v>
      </c>
      <c r="B86" s="10" t="s">
        <v>129</v>
      </c>
      <c r="C86" s="77" t="s">
        <v>18</v>
      </c>
    </row>
    <row r="87" spans="1:3" ht="30">
      <c r="A87" s="15" t="s">
        <v>140</v>
      </c>
      <c r="B87" s="10" t="s">
        <v>130</v>
      </c>
      <c r="C87" s="77" t="s">
        <v>18</v>
      </c>
    </row>
    <row r="88" spans="1:3" ht="15">
      <c r="A88" s="15" t="s">
        <v>141</v>
      </c>
      <c r="B88" s="10" t="s">
        <v>21</v>
      </c>
      <c r="C88" s="77" t="s">
        <v>18</v>
      </c>
    </row>
    <row r="89" spans="1:3" ht="15">
      <c r="A89" s="15" t="s">
        <v>142</v>
      </c>
      <c r="B89" s="10" t="s">
        <v>131</v>
      </c>
      <c r="C89" s="77" t="s">
        <v>18</v>
      </c>
    </row>
    <row r="90" spans="1:3" ht="30">
      <c r="A90" s="15" t="s">
        <v>143</v>
      </c>
      <c r="B90" s="10" t="s">
        <v>132</v>
      </c>
      <c r="C90" s="77" t="s">
        <v>18</v>
      </c>
    </row>
    <row r="91" spans="1:3" ht="60">
      <c r="A91" s="15" t="s">
        <v>144</v>
      </c>
      <c r="B91" s="10" t="s">
        <v>133</v>
      </c>
      <c r="C91" s="77"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7" t="s">
        <v>5</v>
      </c>
    </row>
    <row r="95" spans="1:3" ht="15">
      <c r="A95" s="15" t="s">
        <v>164</v>
      </c>
      <c r="B95" s="10" t="s">
        <v>154</v>
      </c>
      <c r="C95" s="77" t="s">
        <v>6</v>
      </c>
    </row>
    <row r="96" spans="1:3" ht="45">
      <c r="A96" s="15" t="s">
        <v>165</v>
      </c>
      <c r="B96" s="10" t="s">
        <v>155</v>
      </c>
      <c r="C96" s="77" t="s">
        <v>6</v>
      </c>
    </row>
    <row r="97" spans="1:3" ht="30">
      <c r="A97" s="15" t="s">
        <v>166</v>
      </c>
      <c r="B97" s="10" t="s">
        <v>156</v>
      </c>
      <c r="C97" s="77" t="s">
        <v>5</v>
      </c>
    </row>
    <row r="98" spans="1:3" ht="15">
      <c r="A98" s="15" t="s">
        <v>167</v>
      </c>
      <c r="B98" s="10" t="s">
        <v>157</v>
      </c>
      <c r="C98" s="77" t="s">
        <v>5</v>
      </c>
    </row>
    <row r="99" spans="1:3" ht="15">
      <c r="A99" s="15" t="s">
        <v>168</v>
      </c>
      <c r="B99" s="10" t="s">
        <v>159</v>
      </c>
      <c r="C99" s="77" t="s">
        <v>6</v>
      </c>
    </row>
    <row r="100" spans="1:3" ht="30">
      <c r="A100" s="15" t="s">
        <v>169</v>
      </c>
      <c r="B100" s="10" t="s">
        <v>160</v>
      </c>
      <c r="C100" s="77" t="s">
        <v>5</v>
      </c>
    </row>
    <row r="101" spans="1:3" ht="15">
      <c r="A101" s="15" t="s">
        <v>170</v>
      </c>
      <c r="B101" s="10" t="s">
        <v>161</v>
      </c>
      <c r="C101" s="77" t="s">
        <v>18</v>
      </c>
    </row>
    <row r="102" spans="1:3" ht="15">
      <c r="A102" s="15" t="s">
        <v>171</v>
      </c>
      <c r="B102" s="10" t="s">
        <v>162</v>
      </c>
      <c r="C102" s="77" t="s">
        <v>18</v>
      </c>
    </row>
    <row r="103" spans="1:3" ht="24.75" customHeight="1">
      <c r="A103" s="101">
        <f>_xlfn.IFERROR((COUNTIF(C94:C102,"Da")+(COUNTIF(C94:C102,"Djelomično")/2))/((COUNTIF(C94:C102,"Da")+COUNTIF(C94:C102,"Ne")+COUNTIF(C94:C102,"Djelomično"))),"Nije primjenjivo")</f>
        <v>0.5714285714285714</v>
      </c>
      <c r="B103" s="102"/>
      <c r="C103" s="103"/>
    </row>
    <row r="104" spans="1:3" ht="24.75" customHeight="1">
      <c r="A104" s="14" t="s">
        <v>177</v>
      </c>
      <c r="B104" s="104" t="s">
        <v>244</v>
      </c>
      <c r="C104" s="105"/>
    </row>
    <row r="105" spans="1:3" ht="30">
      <c r="A105" s="15" t="s">
        <v>38</v>
      </c>
      <c r="B105" s="10" t="s">
        <v>158</v>
      </c>
      <c r="C105" s="77"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0.7337662337662337</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14" sqref="D1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0.5</v>
      </c>
      <c r="D3" s="78"/>
      <c r="E3" s="39"/>
    </row>
    <row r="4" spans="1:4" s="34" customFormat="1" ht="39.75" customHeight="1">
      <c r="A4" s="44" t="s">
        <v>149</v>
      </c>
      <c r="B4" s="37" t="s">
        <v>184</v>
      </c>
      <c r="C4" s="40" t="str">
        <f>+Upitnik!A16</f>
        <v>Nije primjenjivo</v>
      </c>
      <c r="D4" s="79" t="s">
        <v>277</v>
      </c>
    </row>
    <row r="5" spans="1:4" s="34" customFormat="1" ht="39.75" customHeight="1">
      <c r="A5" s="44" t="s">
        <v>148</v>
      </c>
      <c r="B5" s="36" t="s">
        <v>26</v>
      </c>
      <c r="C5" s="40">
        <f>+Upitnik!A21</f>
        <v>0</v>
      </c>
      <c r="D5" s="79"/>
    </row>
    <row r="6" spans="1:4" s="34" customFormat="1" ht="39.75" customHeight="1">
      <c r="A6" s="44" t="s">
        <v>147</v>
      </c>
      <c r="B6" s="36" t="s">
        <v>32</v>
      </c>
      <c r="C6" s="40">
        <f>+Upitnik!A25</f>
        <v>1</v>
      </c>
      <c r="D6" s="79"/>
    </row>
    <row r="7" spans="1:4" s="34" customFormat="1" ht="39.75" customHeight="1">
      <c r="A7" s="45" t="s">
        <v>39</v>
      </c>
      <c r="B7" s="38" t="s">
        <v>186</v>
      </c>
      <c r="C7" s="40">
        <f>+Upitnik!A32</f>
        <v>1</v>
      </c>
      <c r="D7" s="79"/>
    </row>
    <row r="8" spans="1:4" s="34" customFormat="1" ht="39.75" customHeight="1">
      <c r="A8" s="45" t="s">
        <v>49</v>
      </c>
      <c r="B8" s="38" t="s">
        <v>187</v>
      </c>
      <c r="C8" s="40">
        <f>+Upitnik!A36</f>
        <v>1</v>
      </c>
      <c r="D8" s="79"/>
    </row>
    <row r="9" spans="1:4" s="34" customFormat="1" ht="39.75" customHeight="1">
      <c r="A9" s="45" t="s">
        <v>54</v>
      </c>
      <c r="B9" s="38" t="s">
        <v>188</v>
      </c>
      <c r="C9" s="40">
        <f>+Upitnik!A51</f>
        <v>1</v>
      </c>
      <c r="D9" s="79"/>
    </row>
    <row r="10" spans="1:4" s="34" customFormat="1" ht="39.75" customHeight="1">
      <c r="A10" s="45" t="s">
        <v>76</v>
      </c>
      <c r="B10" s="38" t="s">
        <v>189</v>
      </c>
      <c r="C10" s="40">
        <f>+Upitnik!A57</f>
        <v>1</v>
      </c>
      <c r="D10" s="79"/>
    </row>
    <row r="11" spans="1:4" s="34" customFormat="1" ht="39.75" customHeight="1">
      <c r="A11" s="45" t="s">
        <v>85</v>
      </c>
      <c r="B11" s="38" t="s">
        <v>190</v>
      </c>
      <c r="C11" s="40" t="str">
        <f>+Upitnik!A65</f>
        <v>Nije primjenjivo</v>
      </c>
      <c r="D11" s="79" t="s">
        <v>278</v>
      </c>
    </row>
    <row r="12" spans="1:4" s="34" customFormat="1" ht="39.75" customHeight="1">
      <c r="A12" s="45" t="s">
        <v>100</v>
      </c>
      <c r="B12" s="38" t="s">
        <v>191</v>
      </c>
      <c r="C12" s="40">
        <f>+Upitnik!A71</f>
        <v>0</v>
      </c>
      <c r="D12" s="79"/>
    </row>
    <row r="13" spans="1:4" s="34" customFormat="1" ht="39.75" customHeight="1">
      <c r="A13" s="45" t="s">
        <v>109</v>
      </c>
      <c r="B13" s="38" t="s">
        <v>192</v>
      </c>
      <c r="C13" s="40">
        <f>+Upitnik!A79</f>
        <v>1</v>
      </c>
      <c r="D13" s="79"/>
    </row>
    <row r="14" spans="1:4" s="34" customFormat="1" ht="39.75" customHeight="1">
      <c r="A14" s="44" t="s">
        <v>145</v>
      </c>
      <c r="B14" s="36" t="s">
        <v>185</v>
      </c>
      <c r="C14" s="40" t="str">
        <f>+Upitnik!A92</f>
        <v>Nije primjenjivo</v>
      </c>
      <c r="D14" s="79" t="s">
        <v>279</v>
      </c>
    </row>
    <row r="15" spans="1:4" s="34" customFormat="1" ht="39.75" customHeight="1">
      <c r="A15" s="44" t="s">
        <v>151</v>
      </c>
      <c r="B15" s="36" t="s">
        <v>152</v>
      </c>
      <c r="C15" s="40">
        <f>+Upitnik!A103</f>
        <v>0.5714285714285714</v>
      </c>
      <c r="D15" s="79"/>
    </row>
    <row r="16" spans="1:4" s="34" customFormat="1" ht="39.75" customHeight="1" thickBot="1">
      <c r="A16" s="46" t="s">
        <v>177</v>
      </c>
      <c r="B16" s="41" t="s">
        <v>178</v>
      </c>
      <c r="C16" s="42" t="str">
        <f>+Upitnik!A106</f>
        <v>100%</v>
      </c>
      <c r="D16" s="80"/>
    </row>
    <row r="17" spans="1:4" s="34" customFormat="1" ht="39.75" customHeight="1" thickBot="1">
      <c r="A17" s="118" t="s">
        <v>179</v>
      </c>
      <c r="B17" s="119"/>
      <c r="C17" s="82">
        <f>+Upitnik!C107</f>
        <v>0.7337662337662337</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16" sqref="A16"/>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30" customHeight="1">
      <c r="A3" s="124" t="s">
        <v>199</v>
      </c>
      <c r="B3" s="125"/>
      <c r="C3" s="125"/>
      <c r="D3" s="52" t="s">
        <v>248</v>
      </c>
    </row>
    <row r="4" spans="1:4" s="1" customFormat="1" ht="15" customHeight="1">
      <c r="A4" s="121" t="s">
        <v>197</v>
      </c>
      <c r="B4" s="122"/>
      <c r="C4" s="122"/>
      <c r="D4" s="53" t="s">
        <v>276</v>
      </c>
    </row>
    <row r="5" spans="1:4" s="1" customFormat="1" ht="15" customHeight="1">
      <c r="A5" s="121" t="s">
        <v>196</v>
      </c>
      <c r="B5" s="122"/>
      <c r="C5" s="122"/>
      <c r="D5" s="54" t="s">
        <v>249</v>
      </c>
    </row>
    <row r="6" spans="1:4" s="1" customFormat="1" ht="15" customHeight="1">
      <c r="A6" s="121" t="s">
        <v>198</v>
      </c>
      <c r="B6" s="122"/>
      <c r="C6" s="122"/>
      <c r="D6" s="54" t="s">
        <v>250</v>
      </c>
    </row>
    <row r="7" spans="1:4" s="1" customFormat="1" ht="15" customHeight="1">
      <c r="A7" s="121" t="s">
        <v>200</v>
      </c>
      <c r="B7" s="122"/>
      <c r="C7" s="122"/>
      <c r="D7" s="53" t="s">
        <v>256</v>
      </c>
    </row>
    <row r="8" spans="1:4" s="1" customFormat="1" ht="15" customHeight="1">
      <c r="A8" s="121" t="s">
        <v>201</v>
      </c>
      <c r="B8" s="122"/>
      <c r="C8" s="122"/>
      <c r="D8" s="53" t="s">
        <v>261</v>
      </c>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251</v>
      </c>
      <c r="C13" s="85" t="s">
        <v>252</v>
      </c>
      <c r="D13" s="84" t="s">
        <v>253</v>
      </c>
      <c r="E13" s="84" t="s">
        <v>257</v>
      </c>
      <c r="F13" s="61" t="s">
        <v>254</v>
      </c>
      <c r="G13" s="62" t="s">
        <v>255</v>
      </c>
      <c r="H13" s="63" t="s">
        <v>250</v>
      </c>
    </row>
    <row r="14" spans="1:8" s="34" customFormat="1" ht="39.75" customHeight="1">
      <c r="A14" s="64" t="s">
        <v>149</v>
      </c>
      <c r="B14" s="65" t="s">
        <v>251</v>
      </c>
      <c r="C14" s="85" t="s">
        <v>258</v>
      </c>
      <c r="D14" s="66" t="s">
        <v>259</v>
      </c>
      <c r="E14" s="66" t="s">
        <v>260</v>
      </c>
      <c r="F14" s="61" t="s">
        <v>254</v>
      </c>
      <c r="G14" s="62" t="s">
        <v>255</v>
      </c>
      <c r="H14" s="63" t="s">
        <v>250</v>
      </c>
    </row>
    <row r="15" spans="1:8" s="34" customFormat="1" ht="39.75" customHeight="1">
      <c r="A15" s="64" t="s">
        <v>148</v>
      </c>
      <c r="B15" s="66" t="s">
        <v>262</v>
      </c>
      <c r="C15" s="85" t="s">
        <v>263</v>
      </c>
      <c r="D15" s="66" t="s">
        <v>264</v>
      </c>
      <c r="E15" s="66" t="s">
        <v>265</v>
      </c>
      <c r="F15" s="61" t="s">
        <v>254</v>
      </c>
      <c r="G15" s="62" t="s">
        <v>255</v>
      </c>
      <c r="H15" s="63" t="s">
        <v>250</v>
      </c>
    </row>
    <row r="16" spans="1:8" s="34" customFormat="1" ht="48.75" customHeight="1">
      <c r="A16" s="64" t="s">
        <v>147</v>
      </c>
      <c r="B16" s="61" t="s">
        <v>123</v>
      </c>
      <c r="C16" s="85" t="s">
        <v>266</v>
      </c>
      <c r="D16" s="66" t="s">
        <v>267</v>
      </c>
      <c r="E16" s="66" t="s">
        <v>268</v>
      </c>
      <c r="F16" s="61" t="s">
        <v>254</v>
      </c>
      <c r="G16" s="62" t="s">
        <v>255</v>
      </c>
      <c r="H16" s="63" t="s">
        <v>250</v>
      </c>
    </row>
    <row r="17" spans="1:8" s="34" customFormat="1" ht="47.25" customHeight="1">
      <c r="A17" s="64" t="s">
        <v>146</v>
      </c>
      <c r="B17" s="66" t="s">
        <v>123</v>
      </c>
      <c r="C17" s="85" t="s">
        <v>269</v>
      </c>
      <c r="D17" s="66" t="s">
        <v>270</v>
      </c>
      <c r="E17" s="66" t="s">
        <v>271</v>
      </c>
      <c r="F17" s="61" t="s">
        <v>254</v>
      </c>
      <c r="G17" s="62" t="s">
        <v>255</v>
      </c>
      <c r="H17" s="63" t="s">
        <v>250</v>
      </c>
    </row>
    <row r="18" spans="1:8" s="34" customFormat="1" ht="49.5" customHeight="1">
      <c r="A18" s="64" t="s">
        <v>145</v>
      </c>
      <c r="B18" s="66" t="s">
        <v>272</v>
      </c>
      <c r="C18" s="85" t="s">
        <v>273</v>
      </c>
      <c r="D18" s="66" t="s">
        <v>275</v>
      </c>
      <c r="E18" s="66" t="s">
        <v>274</v>
      </c>
      <c r="F18" s="61" t="s">
        <v>254</v>
      </c>
      <c r="G18" s="62" t="s">
        <v>255</v>
      </c>
      <c r="H18" s="63" t="s">
        <v>250</v>
      </c>
    </row>
    <row r="19" spans="1:8" s="34" customFormat="1" ht="39.75" customHeight="1" thickBot="1">
      <c r="A19" s="67" t="s">
        <v>151</v>
      </c>
      <c r="B19" s="68"/>
      <c r="C19" s="69"/>
      <c r="D19" s="70"/>
      <c r="E19" s="70"/>
      <c r="F19" s="70"/>
      <c r="G19" s="71"/>
      <c r="H19" s="72"/>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Renata Kiršić</cp:lastModifiedBy>
  <cp:lastPrinted>2019-12-05T14:42:35Z</cp:lastPrinted>
  <dcterms:created xsi:type="dcterms:W3CDTF">2012-05-21T15:07:27Z</dcterms:created>
  <dcterms:modified xsi:type="dcterms:W3CDTF">2023-07-28T09:59:24Z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